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one-my.sharepoint.com/personal/wise_gm_pg_com/Documents/Personal/redistricting/2023_legislAnalysis/2023_FLFC_submission/"/>
    </mc:Choice>
  </mc:AlternateContent>
  <xr:revisionPtr revIDLastSave="193" documentId="8_{8C492288-7BE3-4951-8BD1-FCB6E5DCFE93}" xr6:coauthVersionLast="47" xr6:coauthVersionMax="47" xr10:uidLastSave="{0BB35086-52FA-40BE-94DA-B31AFF7FF2C8}"/>
  <bookViews>
    <workbookView xWindow="-336" yWindow="1728" windowWidth="17280" windowHeight="9024" xr2:uid="{BF79DF1A-DB17-44B2-9D8D-1F00C7BD2F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C33" i="1"/>
  <c r="C32" i="1"/>
  <c r="C31" i="1"/>
  <c r="C30" i="1"/>
  <c r="C29" i="1"/>
  <c r="D24" i="1" l="1"/>
  <c r="C24" i="1"/>
  <c r="D23" i="1"/>
  <c r="C23" i="1"/>
</calcChain>
</file>

<file path=xl/sharedStrings.xml><?xml version="1.0" encoding="utf-8"?>
<sst xmlns="http://schemas.openxmlformats.org/spreadsheetml/2006/main" count="31" uniqueCount="30">
  <si>
    <t>neutral Example</t>
  </si>
  <si>
    <t>neutral ensemble</t>
  </si>
  <si>
    <t>election</t>
  </si>
  <si>
    <t>GOP 2-party share</t>
  </si>
  <si>
    <t>2022 enacted</t>
  </si>
  <si>
    <t>Sen2016</t>
  </si>
  <si>
    <t>Pres2016</t>
  </si>
  <si>
    <t>Sen2018</t>
  </si>
  <si>
    <t>ATG2018</t>
  </si>
  <si>
    <t>Gov2018</t>
  </si>
  <si>
    <t>Tre2018</t>
  </si>
  <si>
    <t>SoS2018</t>
  </si>
  <si>
    <t>Aud2018</t>
  </si>
  <si>
    <t>Pres2020</t>
  </si>
  <si>
    <t>ATG2022</t>
  </si>
  <si>
    <t>Gov2022</t>
  </si>
  <si>
    <t>Tre2022</t>
  </si>
  <si>
    <t>SoS2022</t>
  </si>
  <si>
    <t>Aud2022</t>
  </si>
  <si>
    <t>Sen2022</t>
  </si>
  <si>
    <t>Summary of expected GOP legislative seat fraction vs. statewide vote for different map proposals</t>
  </si>
  <si>
    <t>regressed responsiveness R</t>
  </si>
  <si>
    <t>regressed geography bias SB</t>
  </si>
  <si>
    <t>SB</t>
  </si>
  <si>
    <t>R</t>
  </si>
  <si>
    <t>seat fraction = 0.5 + seats bias + R * (vote fraction - 0.5)</t>
  </si>
  <si>
    <t>power-law fit: (SF - SB) = (VF / (1-VF)^h</t>
  </si>
  <si>
    <t>h</t>
  </si>
  <si>
    <t>proportionality</t>
  </si>
  <si>
    <t>The above is to show that a power-law fit does not significantly improve except for statewide votes more skewed than 60-40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</si>
</sst>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ar(--jp-code-font-famil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70561962150822E-2"/>
          <c:y val="4.0740740740740744E-2"/>
          <c:w val="0.70863551504880784"/>
          <c:h val="0.82148789734616501"/>
        </c:manualLayout>
      </c:layout>
      <c:scatterChart>
        <c:scatterStyle val="lineMarker"/>
        <c:varyColors val="0"/>
        <c:ser>
          <c:idx val="0"/>
          <c:order val="0"/>
          <c:tx>
            <c:v>neutral example ('16-'20)</c:v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Sheet1!$B$3:$B$11</c:f>
              <c:numCache>
                <c:formatCode>General</c:formatCode>
                <c:ptCount val="9"/>
                <c:pt idx="0">
                  <c:v>0.60963000000000001</c:v>
                </c:pt>
                <c:pt idx="1">
                  <c:v>0.54269000000000001</c:v>
                </c:pt>
                <c:pt idx="2">
                  <c:v>0.46593000000000001</c:v>
                </c:pt>
                <c:pt idx="3">
                  <c:v>0.52173999999999998</c:v>
                </c:pt>
                <c:pt idx="4">
                  <c:v>0.51924999999999999</c:v>
                </c:pt>
                <c:pt idx="5">
                  <c:v>0.53280000000000005</c:v>
                </c:pt>
                <c:pt idx="6">
                  <c:v>0.51900999999999997</c:v>
                </c:pt>
                <c:pt idx="7">
                  <c:v>0.51780999999999999</c:v>
                </c:pt>
                <c:pt idx="8">
                  <c:v>0.54078000000000004</c:v>
                </c:pt>
              </c:numCache>
            </c:numRef>
          </c:xVal>
          <c:yVal>
            <c:numRef>
              <c:f>Sheet1!$C$3:$C$11</c:f>
              <c:numCache>
                <c:formatCode>General</c:formatCode>
                <c:ptCount val="9"/>
                <c:pt idx="0">
                  <c:v>0.77417000000000002</c:v>
                </c:pt>
                <c:pt idx="1">
                  <c:v>0.64766999999999997</c:v>
                </c:pt>
                <c:pt idx="2">
                  <c:v>0.47352</c:v>
                </c:pt>
                <c:pt idx="3">
                  <c:v>0.59938000000000002</c:v>
                </c:pt>
                <c:pt idx="4">
                  <c:v>0.59461999999999904</c:v>
                </c:pt>
                <c:pt idx="5">
                  <c:v>0.62949999999999995</c:v>
                </c:pt>
                <c:pt idx="6">
                  <c:v>0.59897999999999996</c:v>
                </c:pt>
                <c:pt idx="7">
                  <c:v>0.59489999999999998</c:v>
                </c:pt>
                <c:pt idx="8">
                  <c:v>0.63359999999999905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03-40EF-A533-96248F412A92}"/>
            </c:ext>
          </c:extLst>
        </c:ser>
        <c:ser>
          <c:idx val="3"/>
          <c:order val="1"/>
          <c:tx>
            <c:v>example (2022)</c:v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Sheet1!$B$12:$B$17</c:f>
              <c:numCache>
                <c:formatCode>General</c:formatCode>
                <c:ptCount val="6"/>
                <c:pt idx="0">
                  <c:v>0.53058000000000005</c:v>
                </c:pt>
                <c:pt idx="1">
                  <c:v>0.60128999999999999</c:v>
                </c:pt>
                <c:pt idx="2">
                  <c:v>0.62543000000000004</c:v>
                </c:pt>
                <c:pt idx="3">
                  <c:v>0.58552999999999999</c:v>
                </c:pt>
                <c:pt idx="4">
                  <c:v>0.59909000000000001</c:v>
                </c:pt>
                <c:pt idx="5">
                  <c:v>0.58750000000000002</c:v>
                </c:pt>
              </c:numCache>
            </c:numRef>
          </c:xVal>
          <c:yVal>
            <c:numRef>
              <c:f>Sheet1!$C$12:$C$17</c:f>
              <c:numCache>
                <c:formatCode>General</c:formatCode>
                <c:ptCount val="6"/>
                <c:pt idx="0">
                  <c:v>0.60295999999999905</c:v>
                </c:pt>
                <c:pt idx="1">
                  <c:v>0.72467999999999999</c:v>
                </c:pt>
                <c:pt idx="2">
                  <c:v>0.77093</c:v>
                </c:pt>
                <c:pt idx="3">
                  <c:v>0.69750999999999996</c:v>
                </c:pt>
                <c:pt idx="4">
                  <c:v>0.72077999999999998</c:v>
                </c:pt>
                <c:pt idx="5">
                  <c:v>0.70108999999999999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D03-40EF-A533-96248F412A92}"/>
            </c:ext>
          </c:extLst>
        </c:ser>
        <c:ser>
          <c:idx val="1"/>
          <c:order val="2"/>
          <c:tx>
            <c:v>ensemble ('16-'20)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Sheet1!$B$3:$B$11</c:f>
              <c:numCache>
                <c:formatCode>General</c:formatCode>
                <c:ptCount val="9"/>
                <c:pt idx="0">
                  <c:v>0.60963000000000001</c:v>
                </c:pt>
                <c:pt idx="1">
                  <c:v>0.54269000000000001</c:v>
                </c:pt>
                <c:pt idx="2">
                  <c:v>0.46593000000000001</c:v>
                </c:pt>
                <c:pt idx="3">
                  <c:v>0.52173999999999998</c:v>
                </c:pt>
                <c:pt idx="4">
                  <c:v>0.51924999999999999</c:v>
                </c:pt>
                <c:pt idx="5">
                  <c:v>0.53280000000000005</c:v>
                </c:pt>
                <c:pt idx="6">
                  <c:v>0.51900999999999997</c:v>
                </c:pt>
                <c:pt idx="7">
                  <c:v>0.51780999999999999</c:v>
                </c:pt>
                <c:pt idx="8">
                  <c:v>0.54078000000000004</c:v>
                </c:pt>
              </c:numCache>
            </c:numRef>
          </c:xVal>
          <c:yVal>
            <c:numRef>
              <c:f>Sheet1!$D$3:$D$11</c:f>
              <c:numCache>
                <c:formatCode>General</c:formatCode>
                <c:ptCount val="9"/>
                <c:pt idx="0">
                  <c:v>0.77378000000000002</c:v>
                </c:pt>
                <c:pt idx="1">
                  <c:v>0.65297000000000005</c:v>
                </c:pt>
                <c:pt idx="2">
                  <c:v>0.48587999999999998</c:v>
                </c:pt>
                <c:pt idx="3">
                  <c:v>0.6</c:v>
                </c:pt>
                <c:pt idx="4">
                  <c:v>0.59504999999999997</c:v>
                </c:pt>
                <c:pt idx="5">
                  <c:v>0.63229999999999997</c:v>
                </c:pt>
                <c:pt idx="6">
                  <c:v>0.59960000000000002</c:v>
                </c:pt>
                <c:pt idx="7">
                  <c:v>0.59677999999999998</c:v>
                </c:pt>
                <c:pt idx="8">
                  <c:v>0.63499000000000005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03-40EF-A533-96248F412A92}"/>
            </c:ext>
          </c:extLst>
        </c:ser>
        <c:ser>
          <c:idx val="4"/>
          <c:order val="3"/>
          <c:tx>
            <c:v>ensemble (2022)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Sheet1!$B$12:$B$17</c:f>
              <c:numCache>
                <c:formatCode>General</c:formatCode>
                <c:ptCount val="6"/>
                <c:pt idx="0">
                  <c:v>0.53058000000000005</c:v>
                </c:pt>
                <c:pt idx="1">
                  <c:v>0.60128999999999999</c:v>
                </c:pt>
                <c:pt idx="2">
                  <c:v>0.62543000000000004</c:v>
                </c:pt>
                <c:pt idx="3">
                  <c:v>0.58552999999999999</c:v>
                </c:pt>
                <c:pt idx="4">
                  <c:v>0.59909000000000001</c:v>
                </c:pt>
                <c:pt idx="5">
                  <c:v>0.58750000000000002</c:v>
                </c:pt>
              </c:numCache>
            </c:numRef>
          </c:xVal>
          <c:yVal>
            <c:numRef>
              <c:f>Sheet1!$D$12:$D$17</c:f>
              <c:numCache>
                <c:formatCode>General</c:formatCode>
                <c:ptCount val="6"/>
                <c:pt idx="0">
                  <c:v>0.60238999999999998</c:v>
                </c:pt>
                <c:pt idx="1">
                  <c:v>0.73401000000000005</c:v>
                </c:pt>
                <c:pt idx="2">
                  <c:v>0.77446999999999999</c:v>
                </c:pt>
                <c:pt idx="3">
                  <c:v>0.70860999999999996</c:v>
                </c:pt>
                <c:pt idx="4">
                  <c:v>0.73355999999999999</c:v>
                </c:pt>
                <c:pt idx="5">
                  <c:v>0.71211000000000002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03-40EF-A533-96248F412A92}"/>
            </c:ext>
          </c:extLst>
        </c:ser>
        <c:ser>
          <c:idx val="2"/>
          <c:order val="4"/>
          <c:tx>
            <c:v>enacted ('16-'20)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Sheet1!$B$3:$B$11</c:f>
              <c:numCache>
                <c:formatCode>General</c:formatCode>
                <c:ptCount val="9"/>
                <c:pt idx="0">
                  <c:v>0.60963000000000001</c:v>
                </c:pt>
                <c:pt idx="1">
                  <c:v>0.54269000000000001</c:v>
                </c:pt>
                <c:pt idx="2">
                  <c:v>0.46593000000000001</c:v>
                </c:pt>
                <c:pt idx="3">
                  <c:v>0.52173999999999998</c:v>
                </c:pt>
                <c:pt idx="4">
                  <c:v>0.51924999999999999</c:v>
                </c:pt>
                <c:pt idx="5">
                  <c:v>0.53280000000000005</c:v>
                </c:pt>
                <c:pt idx="6">
                  <c:v>0.51900999999999997</c:v>
                </c:pt>
                <c:pt idx="7">
                  <c:v>0.51780999999999999</c:v>
                </c:pt>
                <c:pt idx="8">
                  <c:v>0.54078000000000004</c:v>
                </c:pt>
              </c:numCache>
            </c:numRef>
          </c:xVal>
          <c:yVal>
            <c:numRef>
              <c:f>Sheet1!$E$3:$E$11</c:f>
              <c:numCache>
                <c:formatCode>General</c:formatCode>
                <c:ptCount val="9"/>
                <c:pt idx="0">
                  <c:v>0.79676999999999998</c:v>
                </c:pt>
                <c:pt idx="1">
                  <c:v>0.65151000000000003</c:v>
                </c:pt>
                <c:pt idx="2">
                  <c:v>0.47214</c:v>
                </c:pt>
                <c:pt idx="3">
                  <c:v>0.59835000000000005</c:v>
                </c:pt>
                <c:pt idx="4">
                  <c:v>0.58903000000000005</c:v>
                </c:pt>
                <c:pt idx="5">
                  <c:v>0.63393999999999995</c:v>
                </c:pt>
                <c:pt idx="6">
                  <c:v>0.59433000000000002</c:v>
                </c:pt>
                <c:pt idx="7">
                  <c:v>0.58858999999999995</c:v>
                </c:pt>
                <c:pt idx="8">
                  <c:v>0.63566999999999996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03-40EF-A533-96248F412A92}"/>
            </c:ext>
          </c:extLst>
        </c:ser>
        <c:ser>
          <c:idx val="5"/>
          <c:order val="5"/>
          <c:tx>
            <c:v>enacted (2022)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>
                    <a:alpha val="99000"/>
                  </a:srgbClr>
                </a:solidFill>
              </a:ln>
              <a:effectLst/>
            </c:spPr>
          </c:marker>
          <c:xVal>
            <c:numRef>
              <c:f>Sheet1!$B$12:$B$17</c:f>
              <c:numCache>
                <c:formatCode>General</c:formatCode>
                <c:ptCount val="6"/>
                <c:pt idx="0">
                  <c:v>0.53058000000000005</c:v>
                </c:pt>
                <c:pt idx="1">
                  <c:v>0.60128999999999999</c:v>
                </c:pt>
                <c:pt idx="2">
                  <c:v>0.62543000000000004</c:v>
                </c:pt>
                <c:pt idx="3">
                  <c:v>0.58552999999999999</c:v>
                </c:pt>
                <c:pt idx="4">
                  <c:v>0.59909000000000001</c:v>
                </c:pt>
                <c:pt idx="5">
                  <c:v>0.58750000000000002</c:v>
                </c:pt>
              </c:numCache>
            </c:numRef>
          </c:xVal>
          <c:yVal>
            <c:numRef>
              <c:f>Sheet1!$E$12:$E$17</c:f>
              <c:numCache>
                <c:formatCode>General</c:formatCode>
                <c:ptCount val="6"/>
                <c:pt idx="0">
                  <c:v>0.60324</c:v>
                </c:pt>
                <c:pt idx="1">
                  <c:v>0.75461</c:v>
                </c:pt>
                <c:pt idx="2">
                  <c:v>0.79171000000000002</c:v>
                </c:pt>
                <c:pt idx="3">
                  <c:v>0.72821000000000002</c:v>
                </c:pt>
                <c:pt idx="4">
                  <c:v>0.75556999999999996</c:v>
                </c:pt>
                <c:pt idx="5">
                  <c:v>0.73275000000000001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D03-40EF-A533-96248F412A92}"/>
            </c:ext>
          </c:extLst>
        </c:ser>
        <c:ser>
          <c:idx val="6"/>
          <c:order val="6"/>
          <c:tx>
            <c:v>neutral fit</c:v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Sheet1!$B$23:$B$24</c:f>
              <c:numCache>
                <c:formatCode>General</c:formatCode>
                <c:ptCount val="2"/>
                <c:pt idx="0">
                  <c:v>0.46</c:v>
                </c:pt>
                <c:pt idx="1">
                  <c:v>0.62</c:v>
                </c:pt>
              </c:numCache>
            </c:numRef>
          </c:xVal>
          <c:yVal>
            <c:numRef>
              <c:f>Sheet1!$D$23:$D$24</c:f>
              <c:numCache>
                <c:formatCode>General</c:formatCode>
                <c:ptCount val="2"/>
                <c:pt idx="0">
                  <c:v>0.48891240000000008</c:v>
                </c:pt>
                <c:pt idx="1">
                  <c:v>0.77514280000000002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D03-40EF-A533-96248F412A92}"/>
            </c:ext>
          </c:extLst>
        </c:ser>
        <c:ser>
          <c:idx val="7"/>
          <c:order val="7"/>
          <c:tx>
            <c:strRef>
              <c:f>Sheet1!$F$28</c:f>
              <c:strCache>
                <c:ptCount val="1"/>
                <c:pt idx="0">
                  <c:v>proportionality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Sheet1!$B$29:$B$33</c:f>
              <c:numCache>
                <c:formatCode>General</c:formatCode>
                <c:ptCount val="5"/>
                <c:pt idx="0">
                  <c:v>0.46</c:v>
                </c:pt>
                <c:pt idx="1">
                  <c:v>0.5</c:v>
                </c:pt>
                <c:pt idx="2">
                  <c:v>0.54</c:v>
                </c:pt>
                <c:pt idx="3">
                  <c:v>0.57999999999999996</c:v>
                </c:pt>
                <c:pt idx="4">
                  <c:v>0.62</c:v>
                </c:pt>
              </c:numCache>
            </c:numRef>
          </c:xVal>
          <c:yVal>
            <c:numRef>
              <c:f>Sheet1!$F$29:$F$33</c:f>
              <c:numCache>
                <c:formatCode>General</c:formatCode>
                <c:ptCount val="5"/>
                <c:pt idx="0">
                  <c:v>0.46</c:v>
                </c:pt>
                <c:pt idx="1">
                  <c:v>0.5</c:v>
                </c:pt>
                <c:pt idx="2">
                  <c:v>0.54</c:v>
                </c:pt>
                <c:pt idx="3">
                  <c:v>0.57999999999999996</c:v>
                </c:pt>
                <c:pt idx="4">
                  <c:v>0.62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D03-40EF-A533-96248F412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98088"/>
        <c:axId val="148798448"/>
      </c:scatterChart>
      <c:valAx>
        <c:axId val="148798088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statewide GOP vote in 2016, 2018, 2020, 2022 elections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98448"/>
        <c:crosses val="autoZero"/>
        <c:crossBetween val="midCat"/>
        <c:majorUnit val="5.000000000000001E-2"/>
      </c:valAx>
      <c:valAx>
        <c:axId val="148798448"/>
        <c:scaling>
          <c:orientation val="minMax"/>
          <c:max val="0.8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expected GOP fraction of seats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98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283926123407801"/>
          <c:y val="0.59293029477084591"/>
          <c:w val="0.54378407423481523"/>
          <c:h val="0.25388159813356664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70561962150822E-2"/>
          <c:y val="4.0740740740740744E-2"/>
          <c:w val="0.70863551504880784"/>
          <c:h val="0.82148789734616501"/>
        </c:manualLayout>
      </c:layout>
      <c:scatterChart>
        <c:scatterStyle val="lineMarker"/>
        <c:varyColors val="0"/>
        <c:ser>
          <c:idx val="0"/>
          <c:order val="0"/>
          <c:tx>
            <c:v>neutral example ('16-'20)</c:v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Sheet1!$B$3:$B$11</c:f>
              <c:numCache>
                <c:formatCode>General</c:formatCode>
                <c:ptCount val="9"/>
                <c:pt idx="0">
                  <c:v>0.60963000000000001</c:v>
                </c:pt>
                <c:pt idx="1">
                  <c:v>0.54269000000000001</c:v>
                </c:pt>
                <c:pt idx="2">
                  <c:v>0.46593000000000001</c:v>
                </c:pt>
                <c:pt idx="3">
                  <c:v>0.52173999999999998</c:v>
                </c:pt>
                <c:pt idx="4">
                  <c:v>0.51924999999999999</c:v>
                </c:pt>
                <c:pt idx="5">
                  <c:v>0.53280000000000005</c:v>
                </c:pt>
                <c:pt idx="6">
                  <c:v>0.51900999999999997</c:v>
                </c:pt>
                <c:pt idx="7">
                  <c:v>0.51780999999999999</c:v>
                </c:pt>
                <c:pt idx="8">
                  <c:v>0.54078000000000004</c:v>
                </c:pt>
              </c:numCache>
            </c:numRef>
          </c:xVal>
          <c:yVal>
            <c:numRef>
              <c:f>Sheet1!$C$3:$C$11</c:f>
              <c:numCache>
                <c:formatCode>General</c:formatCode>
                <c:ptCount val="9"/>
                <c:pt idx="0">
                  <c:v>0.77417000000000002</c:v>
                </c:pt>
                <c:pt idx="1">
                  <c:v>0.64766999999999997</c:v>
                </c:pt>
                <c:pt idx="2">
                  <c:v>0.47352</c:v>
                </c:pt>
                <c:pt idx="3">
                  <c:v>0.59938000000000002</c:v>
                </c:pt>
                <c:pt idx="4">
                  <c:v>0.59461999999999904</c:v>
                </c:pt>
                <c:pt idx="5">
                  <c:v>0.62949999999999995</c:v>
                </c:pt>
                <c:pt idx="6">
                  <c:v>0.59897999999999996</c:v>
                </c:pt>
                <c:pt idx="7">
                  <c:v>0.59489999999999998</c:v>
                </c:pt>
                <c:pt idx="8">
                  <c:v>0.63359999999999905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C4-4CD4-9854-AF823226AAA4}"/>
            </c:ext>
          </c:extLst>
        </c:ser>
        <c:ser>
          <c:idx val="3"/>
          <c:order val="1"/>
          <c:tx>
            <c:v>example (2022)</c:v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Sheet1!$B$12:$B$17</c:f>
              <c:numCache>
                <c:formatCode>General</c:formatCode>
                <c:ptCount val="6"/>
                <c:pt idx="0">
                  <c:v>0.53058000000000005</c:v>
                </c:pt>
                <c:pt idx="1">
                  <c:v>0.60128999999999999</c:v>
                </c:pt>
                <c:pt idx="2">
                  <c:v>0.62543000000000004</c:v>
                </c:pt>
                <c:pt idx="3">
                  <c:v>0.58552999999999999</c:v>
                </c:pt>
                <c:pt idx="4">
                  <c:v>0.59909000000000001</c:v>
                </c:pt>
                <c:pt idx="5">
                  <c:v>0.58750000000000002</c:v>
                </c:pt>
              </c:numCache>
            </c:numRef>
          </c:xVal>
          <c:yVal>
            <c:numRef>
              <c:f>Sheet1!$C$12:$C$17</c:f>
              <c:numCache>
                <c:formatCode>General</c:formatCode>
                <c:ptCount val="6"/>
                <c:pt idx="0">
                  <c:v>0.60295999999999905</c:v>
                </c:pt>
                <c:pt idx="1">
                  <c:v>0.72467999999999999</c:v>
                </c:pt>
                <c:pt idx="2">
                  <c:v>0.77093</c:v>
                </c:pt>
                <c:pt idx="3">
                  <c:v>0.69750999999999996</c:v>
                </c:pt>
                <c:pt idx="4">
                  <c:v>0.72077999999999998</c:v>
                </c:pt>
                <c:pt idx="5">
                  <c:v>0.70108999999999999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C4-4CD4-9854-AF823226AAA4}"/>
            </c:ext>
          </c:extLst>
        </c:ser>
        <c:ser>
          <c:idx val="1"/>
          <c:order val="2"/>
          <c:tx>
            <c:v>ensemble ('16-'20)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Sheet1!$B$3:$B$11</c:f>
              <c:numCache>
                <c:formatCode>General</c:formatCode>
                <c:ptCount val="9"/>
                <c:pt idx="0">
                  <c:v>0.60963000000000001</c:v>
                </c:pt>
                <c:pt idx="1">
                  <c:v>0.54269000000000001</c:v>
                </c:pt>
                <c:pt idx="2">
                  <c:v>0.46593000000000001</c:v>
                </c:pt>
                <c:pt idx="3">
                  <c:v>0.52173999999999998</c:v>
                </c:pt>
                <c:pt idx="4">
                  <c:v>0.51924999999999999</c:v>
                </c:pt>
                <c:pt idx="5">
                  <c:v>0.53280000000000005</c:v>
                </c:pt>
                <c:pt idx="6">
                  <c:v>0.51900999999999997</c:v>
                </c:pt>
                <c:pt idx="7">
                  <c:v>0.51780999999999999</c:v>
                </c:pt>
                <c:pt idx="8">
                  <c:v>0.54078000000000004</c:v>
                </c:pt>
              </c:numCache>
            </c:numRef>
          </c:xVal>
          <c:yVal>
            <c:numRef>
              <c:f>Sheet1!$D$3:$D$11</c:f>
              <c:numCache>
                <c:formatCode>General</c:formatCode>
                <c:ptCount val="9"/>
                <c:pt idx="0">
                  <c:v>0.77378000000000002</c:v>
                </c:pt>
                <c:pt idx="1">
                  <c:v>0.65297000000000005</c:v>
                </c:pt>
                <c:pt idx="2">
                  <c:v>0.48587999999999998</c:v>
                </c:pt>
                <c:pt idx="3">
                  <c:v>0.6</c:v>
                </c:pt>
                <c:pt idx="4">
                  <c:v>0.59504999999999997</c:v>
                </c:pt>
                <c:pt idx="5">
                  <c:v>0.63229999999999997</c:v>
                </c:pt>
                <c:pt idx="6">
                  <c:v>0.59960000000000002</c:v>
                </c:pt>
                <c:pt idx="7">
                  <c:v>0.59677999999999998</c:v>
                </c:pt>
                <c:pt idx="8">
                  <c:v>0.63499000000000005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C4-4CD4-9854-AF823226AAA4}"/>
            </c:ext>
          </c:extLst>
        </c:ser>
        <c:ser>
          <c:idx val="4"/>
          <c:order val="3"/>
          <c:tx>
            <c:v>ensemble (2022)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Sheet1!$B$12:$B$17</c:f>
              <c:numCache>
                <c:formatCode>General</c:formatCode>
                <c:ptCount val="6"/>
                <c:pt idx="0">
                  <c:v>0.53058000000000005</c:v>
                </c:pt>
                <c:pt idx="1">
                  <c:v>0.60128999999999999</c:v>
                </c:pt>
                <c:pt idx="2">
                  <c:v>0.62543000000000004</c:v>
                </c:pt>
                <c:pt idx="3">
                  <c:v>0.58552999999999999</c:v>
                </c:pt>
                <c:pt idx="4">
                  <c:v>0.59909000000000001</c:v>
                </c:pt>
                <c:pt idx="5">
                  <c:v>0.58750000000000002</c:v>
                </c:pt>
              </c:numCache>
            </c:numRef>
          </c:xVal>
          <c:yVal>
            <c:numRef>
              <c:f>Sheet1!$D$12:$D$17</c:f>
              <c:numCache>
                <c:formatCode>General</c:formatCode>
                <c:ptCount val="6"/>
                <c:pt idx="0">
                  <c:v>0.60238999999999998</c:v>
                </c:pt>
                <c:pt idx="1">
                  <c:v>0.73401000000000005</c:v>
                </c:pt>
                <c:pt idx="2">
                  <c:v>0.77446999999999999</c:v>
                </c:pt>
                <c:pt idx="3">
                  <c:v>0.70860999999999996</c:v>
                </c:pt>
                <c:pt idx="4">
                  <c:v>0.73355999999999999</c:v>
                </c:pt>
                <c:pt idx="5">
                  <c:v>0.71211000000000002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C4-4CD4-9854-AF823226AAA4}"/>
            </c:ext>
          </c:extLst>
        </c:ser>
        <c:ser>
          <c:idx val="2"/>
          <c:order val="4"/>
          <c:tx>
            <c:v>enacted ('16-'20)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Sheet1!$B$3:$B$11</c:f>
              <c:numCache>
                <c:formatCode>General</c:formatCode>
                <c:ptCount val="9"/>
                <c:pt idx="0">
                  <c:v>0.60963000000000001</c:v>
                </c:pt>
                <c:pt idx="1">
                  <c:v>0.54269000000000001</c:v>
                </c:pt>
                <c:pt idx="2">
                  <c:v>0.46593000000000001</c:v>
                </c:pt>
                <c:pt idx="3">
                  <c:v>0.52173999999999998</c:v>
                </c:pt>
                <c:pt idx="4">
                  <c:v>0.51924999999999999</c:v>
                </c:pt>
                <c:pt idx="5">
                  <c:v>0.53280000000000005</c:v>
                </c:pt>
                <c:pt idx="6">
                  <c:v>0.51900999999999997</c:v>
                </c:pt>
                <c:pt idx="7">
                  <c:v>0.51780999999999999</c:v>
                </c:pt>
                <c:pt idx="8">
                  <c:v>0.54078000000000004</c:v>
                </c:pt>
              </c:numCache>
            </c:numRef>
          </c:xVal>
          <c:yVal>
            <c:numRef>
              <c:f>Sheet1!$E$3:$E$11</c:f>
              <c:numCache>
                <c:formatCode>General</c:formatCode>
                <c:ptCount val="9"/>
                <c:pt idx="0">
                  <c:v>0.79676999999999998</c:v>
                </c:pt>
                <c:pt idx="1">
                  <c:v>0.65151000000000003</c:v>
                </c:pt>
                <c:pt idx="2">
                  <c:v>0.47214</c:v>
                </c:pt>
                <c:pt idx="3">
                  <c:v>0.59835000000000005</c:v>
                </c:pt>
                <c:pt idx="4">
                  <c:v>0.58903000000000005</c:v>
                </c:pt>
                <c:pt idx="5">
                  <c:v>0.63393999999999995</c:v>
                </c:pt>
                <c:pt idx="6">
                  <c:v>0.59433000000000002</c:v>
                </c:pt>
                <c:pt idx="7">
                  <c:v>0.58858999999999995</c:v>
                </c:pt>
                <c:pt idx="8">
                  <c:v>0.63566999999999996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C4-4CD4-9854-AF823226AAA4}"/>
            </c:ext>
          </c:extLst>
        </c:ser>
        <c:ser>
          <c:idx val="5"/>
          <c:order val="5"/>
          <c:tx>
            <c:v>enacted (2022)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>
                    <a:alpha val="99000"/>
                  </a:srgbClr>
                </a:solidFill>
              </a:ln>
              <a:effectLst/>
            </c:spPr>
          </c:marker>
          <c:xVal>
            <c:numRef>
              <c:f>Sheet1!$B$12:$B$17</c:f>
              <c:numCache>
                <c:formatCode>General</c:formatCode>
                <c:ptCount val="6"/>
                <c:pt idx="0">
                  <c:v>0.53058000000000005</c:v>
                </c:pt>
                <c:pt idx="1">
                  <c:v>0.60128999999999999</c:v>
                </c:pt>
                <c:pt idx="2">
                  <c:v>0.62543000000000004</c:v>
                </c:pt>
                <c:pt idx="3">
                  <c:v>0.58552999999999999</c:v>
                </c:pt>
                <c:pt idx="4">
                  <c:v>0.59909000000000001</c:v>
                </c:pt>
                <c:pt idx="5">
                  <c:v>0.58750000000000002</c:v>
                </c:pt>
              </c:numCache>
            </c:numRef>
          </c:xVal>
          <c:yVal>
            <c:numRef>
              <c:f>Sheet1!$E$12:$E$17</c:f>
              <c:numCache>
                <c:formatCode>General</c:formatCode>
                <c:ptCount val="6"/>
                <c:pt idx="0">
                  <c:v>0.60324</c:v>
                </c:pt>
                <c:pt idx="1">
                  <c:v>0.75461</c:v>
                </c:pt>
                <c:pt idx="2">
                  <c:v>0.79171000000000002</c:v>
                </c:pt>
                <c:pt idx="3">
                  <c:v>0.72821000000000002</c:v>
                </c:pt>
                <c:pt idx="4">
                  <c:v>0.75556999999999996</c:v>
                </c:pt>
                <c:pt idx="5">
                  <c:v>0.73275000000000001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C4-4CD4-9854-AF823226AAA4}"/>
            </c:ext>
          </c:extLst>
        </c:ser>
        <c:ser>
          <c:idx val="6"/>
          <c:order val="6"/>
          <c:tx>
            <c:v>neutral line fit</c:v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Sheet1!$B$23:$B$24</c:f>
              <c:numCache>
                <c:formatCode>General</c:formatCode>
                <c:ptCount val="2"/>
                <c:pt idx="0">
                  <c:v>0.46</c:v>
                </c:pt>
                <c:pt idx="1">
                  <c:v>0.62</c:v>
                </c:pt>
              </c:numCache>
            </c:numRef>
          </c:xVal>
          <c:yVal>
            <c:numRef>
              <c:f>Sheet1!$D$23:$D$24</c:f>
              <c:numCache>
                <c:formatCode>General</c:formatCode>
                <c:ptCount val="2"/>
                <c:pt idx="0">
                  <c:v>0.48891240000000008</c:v>
                </c:pt>
                <c:pt idx="1">
                  <c:v>0.77514280000000002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0C4-4CD4-9854-AF823226AAA4}"/>
            </c:ext>
          </c:extLst>
        </c:ser>
        <c:ser>
          <c:idx val="7"/>
          <c:order val="7"/>
          <c:tx>
            <c:v>neutral NL fit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Sheet1!$B$29:$B$33</c:f>
              <c:numCache>
                <c:formatCode>General</c:formatCode>
                <c:ptCount val="5"/>
                <c:pt idx="0">
                  <c:v>0.46</c:v>
                </c:pt>
                <c:pt idx="1">
                  <c:v>0.5</c:v>
                </c:pt>
                <c:pt idx="2">
                  <c:v>0.54</c:v>
                </c:pt>
                <c:pt idx="3">
                  <c:v>0.57999999999999996</c:v>
                </c:pt>
                <c:pt idx="4">
                  <c:v>0.62</c:v>
                </c:pt>
              </c:numCache>
            </c:numRef>
          </c:xVal>
          <c:yVal>
            <c:numRef>
              <c:f>Sheet1!$C$29:$C$33</c:f>
              <c:numCache>
                <c:formatCode>General</c:formatCode>
                <c:ptCount val="5"/>
                <c:pt idx="0">
                  <c:v>0.4883425383145964</c:v>
                </c:pt>
                <c:pt idx="1">
                  <c:v>0.56000000000000005</c:v>
                </c:pt>
                <c:pt idx="2">
                  <c:v>0.6316574616854036</c:v>
                </c:pt>
                <c:pt idx="3">
                  <c:v>0.70129565796588911</c:v>
                </c:pt>
                <c:pt idx="4">
                  <c:v>0.76706809598613312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0C4-4CD4-9854-AF823226A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98088"/>
        <c:axId val="148798448"/>
      </c:scatterChart>
      <c:valAx>
        <c:axId val="148798088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statewide GOP vote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98448"/>
        <c:crosses val="autoZero"/>
        <c:crossBetween val="midCat"/>
        <c:majorUnit val="5.000000000000001E-2"/>
      </c:valAx>
      <c:valAx>
        <c:axId val="148798448"/>
        <c:scaling>
          <c:orientation val="minMax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98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283926123407801"/>
          <c:y val="0.59293029477084591"/>
          <c:w val="0.54378407423481523"/>
          <c:h val="0.25388159813356664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575310</xdr:colOff>
      <xdr:row>11</xdr:row>
      <xdr:rowOff>38100</xdr:rowOff>
    </xdr:from>
    <xdr:to>
      <xdr:col>17</xdr:col>
      <xdr:colOff>518160</xdr:colOff>
      <xdr:row>32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F58189-7D90-F521-5938-3017E6ABED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35</xdr:row>
      <xdr:rowOff>0</xdr:rowOff>
    </xdr:from>
    <xdr:to>
      <xdr:col>17</xdr:col>
      <xdr:colOff>552450</xdr:colOff>
      <xdr:row>56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969EFF-10D2-4C35-965A-282596B6D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497FF-496B-4D47-B898-943BDA281F19}">
  <dimension ref="A1:J35"/>
  <sheetViews>
    <sheetView tabSelected="1" topLeftCell="A10" zoomScale="90" zoomScaleNormal="90" workbookViewId="0">
      <selection activeCell="A2" sqref="A2:E17"/>
    </sheetView>
  </sheetViews>
  <sheetFormatPr defaultRowHeight="14.4"/>
  <cols>
    <col min="2" max="2" width="12.21875" customWidth="1"/>
    <col min="3" max="3" width="16.77734375" customWidth="1"/>
    <col min="4" max="4" width="16.88671875" customWidth="1"/>
    <col min="5" max="5" width="14.44140625" customWidth="1"/>
  </cols>
  <sheetData>
    <row r="1" spans="1:10">
      <c r="B1" s="3" t="s">
        <v>20</v>
      </c>
    </row>
    <row r="2" spans="1:10">
      <c r="A2" s="2" t="s">
        <v>2</v>
      </c>
      <c r="B2" s="2" t="s">
        <v>3</v>
      </c>
      <c r="C2" s="2" t="s">
        <v>0</v>
      </c>
      <c r="D2" s="2" t="s">
        <v>1</v>
      </c>
      <c r="E2" s="2" t="s">
        <v>4</v>
      </c>
    </row>
    <row r="3" spans="1:10">
      <c r="A3" t="s">
        <v>5</v>
      </c>
      <c r="B3">
        <v>0.60963000000000001</v>
      </c>
      <c r="C3">
        <v>0.77417000000000002</v>
      </c>
      <c r="D3">
        <v>0.77378000000000002</v>
      </c>
      <c r="E3">
        <v>0.79676999999999998</v>
      </c>
      <c r="G3" s="1"/>
      <c r="J3" s="1"/>
    </row>
    <row r="4" spans="1:10">
      <c r="A4" t="s">
        <v>6</v>
      </c>
      <c r="B4">
        <v>0.54269000000000001</v>
      </c>
      <c r="C4">
        <v>0.64766999999999997</v>
      </c>
      <c r="D4">
        <v>0.65297000000000005</v>
      </c>
      <c r="E4">
        <v>0.65151000000000003</v>
      </c>
      <c r="G4" s="1"/>
      <c r="J4" s="1"/>
    </row>
    <row r="5" spans="1:10">
      <c r="A5" t="s">
        <v>7</v>
      </c>
      <c r="B5">
        <v>0.46593000000000001</v>
      </c>
      <c r="C5">
        <v>0.47352</v>
      </c>
      <c r="D5">
        <v>0.48587999999999998</v>
      </c>
      <c r="E5">
        <v>0.47214</v>
      </c>
      <c r="G5" s="1"/>
      <c r="J5" s="1"/>
    </row>
    <row r="6" spans="1:10">
      <c r="A6" t="s">
        <v>8</v>
      </c>
      <c r="B6">
        <v>0.52173999999999998</v>
      </c>
      <c r="C6">
        <v>0.59938000000000002</v>
      </c>
      <c r="D6">
        <v>0.6</v>
      </c>
      <c r="E6">
        <v>0.59835000000000005</v>
      </c>
      <c r="G6" s="1"/>
      <c r="J6" s="1"/>
    </row>
    <row r="7" spans="1:10">
      <c r="A7" t="s">
        <v>9</v>
      </c>
      <c r="B7">
        <v>0.51924999999999999</v>
      </c>
      <c r="C7">
        <v>0.59461999999999904</v>
      </c>
      <c r="D7">
        <v>0.59504999999999997</v>
      </c>
      <c r="E7">
        <v>0.58903000000000005</v>
      </c>
      <c r="G7" s="1"/>
      <c r="J7" s="1"/>
    </row>
    <row r="8" spans="1:10">
      <c r="A8" t="s">
        <v>10</v>
      </c>
      <c r="B8">
        <v>0.53280000000000005</v>
      </c>
      <c r="C8">
        <v>0.62949999999999995</v>
      </c>
      <c r="D8">
        <v>0.63229999999999997</v>
      </c>
      <c r="E8">
        <v>0.63393999999999995</v>
      </c>
      <c r="G8" s="1"/>
      <c r="J8" s="1"/>
    </row>
    <row r="9" spans="1:10">
      <c r="A9" t="s">
        <v>11</v>
      </c>
      <c r="B9">
        <v>0.51900999999999997</v>
      </c>
      <c r="C9">
        <v>0.59897999999999996</v>
      </c>
      <c r="D9">
        <v>0.59960000000000002</v>
      </c>
      <c r="E9">
        <v>0.59433000000000002</v>
      </c>
      <c r="G9" s="1"/>
      <c r="J9" s="1"/>
    </row>
    <row r="10" spans="1:10">
      <c r="A10" t="s">
        <v>12</v>
      </c>
      <c r="B10">
        <v>0.51780999999999999</v>
      </c>
      <c r="C10">
        <v>0.59489999999999998</v>
      </c>
      <c r="D10">
        <v>0.59677999999999998</v>
      </c>
      <c r="E10">
        <v>0.58858999999999995</v>
      </c>
      <c r="G10" s="1"/>
      <c r="J10" s="1"/>
    </row>
    <row r="11" spans="1:10">
      <c r="A11" t="s">
        <v>13</v>
      </c>
      <c r="B11">
        <v>0.54078000000000004</v>
      </c>
      <c r="C11">
        <v>0.63359999999999905</v>
      </c>
      <c r="D11">
        <v>0.63499000000000005</v>
      </c>
      <c r="E11">
        <v>0.63566999999999996</v>
      </c>
      <c r="G11" s="1"/>
      <c r="J11" s="1"/>
    </row>
    <row r="12" spans="1:10">
      <c r="A12" t="s">
        <v>19</v>
      </c>
      <c r="B12">
        <v>0.53058000000000005</v>
      </c>
      <c r="C12">
        <v>0.60295999999999905</v>
      </c>
      <c r="D12">
        <v>0.60238999999999998</v>
      </c>
      <c r="E12">
        <v>0.60324</v>
      </c>
      <c r="G12" s="1"/>
      <c r="J12" s="1"/>
    </row>
    <row r="13" spans="1:10">
      <c r="A13" t="s">
        <v>14</v>
      </c>
      <c r="B13">
        <v>0.60128999999999999</v>
      </c>
      <c r="C13">
        <v>0.72467999999999999</v>
      </c>
      <c r="D13">
        <v>0.73401000000000005</v>
      </c>
      <c r="E13">
        <v>0.75461</v>
      </c>
      <c r="G13" s="1"/>
      <c r="J13" s="1"/>
    </row>
    <row r="14" spans="1:10">
      <c r="A14" t="s">
        <v>15</v>
      </c>
      <c r="B14">
        <v>0.62543000000000004</v>
      </c>
      <c r="C14">
        <v>0.77093</v>
      </c>
      <c r="D14">
        <v>0.77446999999999999</v>
      </c>
      <c r="E14">
        <v>0.79171000000000002</v>
      </c>
      <c r="G14" s="1"/>
      <c r="J14" s="1"/>
    </row>
    <row r="15" spans="1:10">
      <c r="A15" t="s">
        <v>16</v>
      </c>
      <c r="B15">
        <v>0.58552999999999999</v>
      </c>
      <c r="C15">
        <v>0.69750999999999996</v>
      </c>
      <c r="D15">
        <v>0.70860999999999996</v>
      </c>
      <c r="E15">
        <v>0.72821000000000002</v>
      </c>
      <c r="G15" s="1"/>
      <c r="J15" s="1"/>
    </row>
    <row r="16" spans="1:10">
      <c r="A16" t="s">
        <v>17</v>
      </c>
      <c r="B16">
        <v>0.59909000000000001</v>
      </c>
      <c r="C16">
        <v>0.72077999999999998</v>
      </c>
      <c r="D16">
        <v>0.73355999999999999</v>
      </c>
      <c r="E16">
        <v>0.75556999999999996</v>
      </c>
      <c r="G16" s="1"/>
      <c r="J16" s="1"/>
    </row>
    <row r="17" spans="1:10">
      <c r="A17" t="s">
        <v>18</v>
      </c>
      <c r="B17">
        <v>0.58750000000000002</v>
      </c>
      <c r="C17">
        <v>0.70108999999999999</v>
      </c>
      <c r="D17">
        <v>0.71211000000000002</v>
      </c>
      <c r="E17">
        <v>0.73275000000000001</v>
      </c>
      <c r="G17" s="1"/>
      <c r="J17" s="1"/>
    </row>
    <row r="19" spans="1:10">
      <c r="B19" t="s">
        <v>23</v>
      </c>
      <c r="C19">
        <v>5.6930000000000001E-2</v>
      </c>
      <c r="D19">
        <v>6.0470000000000003E-2</v>
      </c>
      <c r="E19">
        <v>5.1920000000000001E-2</v>
      </c>
      <c r="F19" t="s">
        <v>22</v>
      </c>
    </row>
    <row r="20" spans="1:10">
      <c r="B20" t="s">
        <v>24</v>
      </c>
      <c r="C20">
        <v>1.76491</v>
      </c>
      <c r="D20">
        <v>1.78894</v>
      </c>
      <c r="E20">
        <v>2.0619499999999999</v>
      </c>
      <c r="F20" t="s">
        <v>21</v>
      </c>
    </row>
    <row r="21" spans="1:10">
      <c r="B21" t="s">
        <v>25</v>
      </c>
    </row>
    <row r="23" spans="1:10">
      <c r="B23">
        <v>0.46</v>
      </c>
      <c r="C23">
        <f>C$19+0.5+($B23-0.5)*C$20</f>
        <v>0.48633360000000009</v>
      </c>
      <c r="D23">
        <f t="shared" ref="D23:D24" si="0">D$19+0.5+($B23-0.5)*D$20</f>
        <v>0.48891240000000008</v>
      </c>
    </row>
    <row r="24" spans="1:10">
      <c r="B24">
        <v>0.62</v>
      </c>
      <c r="C24">
        <f t="shared" ref="C24" si="1">C$19+0.5+($B24-0.5)*C$20</f>
        <v>0.76871920000000005</v>
      </c>
      <c r="D24">
        <f t="shared" si="0"/>
        <v>0.77514280000000002</v>
      </c>
    </row>
    <row r="26" spans="1:10">
      <c r="B26" t="s">
        <v>26</v>
      </c>
    </row>
    <row r="27" spans="1:10">
      <c r="B27" t="s">
        <v>23</v>
      </c>
      <c r="C27">
        <v>0.06</v>
      </c>
    </row>
    <row r="28" spans="1:10">
      <c r="B28" t="s">
        <v>27</v>
      </c>
      <c r="C28">
        <v>1.8</v>
      </c>
      <c r="F28" t="s">
        <v>28</v>
      </c>
    </row>
    <row r="29" spans="1:10">
      <c r="B29">
        <v>0.46</v>
      </c>
      <c r="C29">
        <f>C$27+( ($B29/(1-$B29))^C$28/(1+($B29/(1-$B29))^C$28) )</f>
        <v>0.4883425383145964</v>
      </c>
      <c r="F29">
        <f>B29</f>
        <v>0.46</v>
      </c>
    </row>
    <row r="30" spans="1:10">
      <c r="B30">
        <v>0.5</v>
      </c>
      <c r="C30">
        <f t="shared" ref="C30:C33" si="2">C$27+( ($B30/(1-$B30))^C$28/(1+($B30/(1-$B30))^C$28) )</f>
        <v>0.56000000000000005</v>
      </c>
      <c r="F30">
        <f t="shared" ref="F30:F33" si="3">B30</f>
        <v>0.5</v>
      </c>
    </row>
    <row r="31" spans="1:10">
      <c r="B31">
        <v>0.54</v>
      </c>
      <c r="C31">
        <f t="shared" si="2"/>
        <v>0.6316574616854036</v>
      </c>
      <c r="F31">
        <f t="shared" si="3"/>
        <v>0.54</v>
      </c>
    </row>
    <row r="32" spans="1:10">
      <c r="B32">
        <v>0.57999999999999996</v>
      </c>
      <c r="C32">
        <f t="shared" si="2"/>
        <v>0.70129565796588911</v>
      </c>
      <c r="F32">
        <f t="shared" si="3"/>
        <v>0.57999999999999996</v>
      </c>
    </row>
    <row r="33" spans="2:6">
      <c r="B33">
        <v>0.62</v>
      </c>
      <c r="C33">
        <f t="shared" si="2"/>
        <v>0.76706809598613312</v>
      </c>
      <c r="F33">
        <f t="shared" si="3"/>
        <v>0.62</v>
      </c>
    </row>
    <row r="35" spans="2:6">
      <c r="B35" t="s">
        <v>29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Wise, Geoff</dc:creator>
  <cp:lastModifiedBy>Wise, Geoff</cp:lastModifiedBy>
  <dcterms:created xsi:type="dcterms:W3CDTF">2023-09-02T14:35:41Z</dcterms:created>
  <dcterms:modified xsi:type="dcterms:W3CDTF">2023-09-21T02:46:09Z</dcterms:modified>
</cp:coreProperties>
</file>